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<sst xmlns="http://schemas.openxmlformats.org/spreadsheetml/2006/main" count="214" uniqueCount="214">
  <si>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</si>
  <si>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</si>
  <si>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</si>
  <si>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</si>
  <si>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</si>
  <si>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</si>
  <si>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</si>
  <si>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</si>
  <si>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</si>
  <si>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</si>
  <si>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</si>
  <si>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</si>
  <si>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</si>
  <si>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</si>
  <si>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</si>
  <si>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</si>
  <si>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</si>
  <si>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</si>
  <si>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</si>
  <si>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</si>
  <si>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</si>
  <si>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</si>
  <si>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</si>
  <si>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</si>
  <si>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</si>
  <si>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</si>
  <si>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</si>
  <si>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</si>
  <si>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</si>
  <si>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</si>
  <si>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</si>
  <si>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</si>
  <si>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</si>
  <si>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</si>
  <si>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</si>
  <si>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</si>
  <si>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</si>
  <si>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</si>
  <si>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</si>
  <si>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</si>
  <si>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</si>
  <si>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</si>
  <si>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</si>
  <si>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</si>
  <si>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</si>
  <si>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</si>
  <si>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</si>
  <si>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</si>
  <si>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</si>
  <si>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</si>
  <si>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</si>
  <si>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</si>
  <si>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</si>
  <si>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</si>
  <si>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</si>
  <si>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</si>
  <si>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</si>
  <si>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</si>
  <si>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</si>
  <si>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</si>
  <si>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</si>
  <si>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</si>
  <si>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</si>
  <si>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</si>
  <si>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</si>
  <si>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</si>
  <si>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</si>
  <si>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</si>
  <si>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</si>
  <si>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</si>
  <si>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</si>
  <si>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</si>
  <si>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</si>
  <si>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</si>
  <si>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</si>
  <si>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</si>
  <si>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</si>
  <si>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</si>
  <si>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</si>
  <si>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</si>
  <si>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</si>
  <si>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</si>
  <si>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</si>
  <si>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</si>
  <si>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</si>
  <si>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</si>
  <si>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</si>
  <si>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</si>
  <si>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</si>
  <si>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</si>
  <si>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</si>
  <si>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</si>
  <si>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</si>
  <si>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</si>
  <si>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</si>
  <si>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</si>
  <si>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</si>
  <si>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</si>
  <si>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</si>
  <si>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</si>
  <si>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</si>
  <si>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</si>
  <si>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</si>
  <si>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</si>
  <si>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</si>
  <si>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</si>
  <si>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</si>
  <si>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</si>
  <si>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</si>
  <si>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</si>
  <si>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</si>
  <si>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</si>
  <si>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</si>
  <si>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</si>
  <si>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</si>
  <si>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</si>
  <si>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</si>
  <si>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</si>
  <si>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</si>
  <si>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</si>
  <si>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</si>
  <si>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</si>
  <si>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</si>
  <si>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</si>
  <si>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</si>
  <si>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</si>
  <si>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</si>
  <si>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</si>
  <si>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</si>
  <si>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</si>
  <si>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</si>
  <si>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</si>
  <si>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</si>
  <si>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</si>
  <si>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</si>
  <si>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</si>
  <si>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</si>
  <si>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</si>
  <si>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</si>
  <si>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</si>
  <si>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</si>
  <si>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</si>
  <si>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</si>
  <si>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</si>
  <si>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</si>
  <si>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</si>
  <si>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</si>
  <si>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</si>
  <si>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</si>
  <si>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</si>
  <si>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</si>
  <si>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</si>
  <si>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</si>
  <si>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</si>
  <si>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</si>
  <si>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</si>
  <si>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</si>
  <si>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</si>
  <si>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</si>
  <si>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</si>
  <si>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</si>
  <si>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</si>
  <si>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</si>
  <si>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</si>
  <si>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</si>
  <si>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</si>
  <si>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</si>
  <si>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</si>
  <si>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</si>
  <si>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</si>
  <si>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</si>
  <si>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</si>
  <si>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</si>
  <si>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</si>
  <si>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</si>
  <si>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</si>
  <si>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</si>
  <si>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</si>
  <si>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</si>
  <si>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</si>
  <si>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</si>
  <si>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</si>
  <si>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</si>
  <si>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</si>
  <si>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</si>
  <si>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</si>
  <si>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</si>
  <si>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</si>
  <si>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</si>
  <si>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</si>
  <si>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</si>
  <si>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</si>
  <si>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</si>
  <si>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</si>
  <si>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</si>
  <si>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</si>
  <si>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</si>
  <si>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</si>
  <si>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</si>
  <si>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</si>
  <si>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</si>
  <si>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</si>
  <si>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</si>
  <si>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</si>
  <si>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</si>
  <si>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</si>
  <si>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</si>
  <si>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</si>
  <si>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</si>
  <si>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</si>
  <si>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</si>
  <si>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</si>
  <si>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</si>
  <si>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13.08.2018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</si>
</sst>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">
      <selection activeCell="AI129" sqref="AI129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8"/>
    </row>
    <row r="4" spans="1:33" ht="12.75">
      <c r="A4" s="128" t="s">
        <v>16</v>
      </c>
      <c r="B4" s="130" t="s">
        <v>17</v>
      </c>
      <c r="C4" s="132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3" t="s">
        <v>66</v>
      </c>
      <c r="AD4" s="121" t="s">
        <v>67</v>
      </c>
      <c r="AE4" s="85" t="s">
        <v>134</v>
      </c>
      <c r="AF4" s="121" t="s">
        <v>213</v>
      </c>
      <c r="AG4" s="119" t="s">
        <v>171</v>
      </c>
    </row>
    <row r="5" spans="1:33" ht="41.25" customHeight="1" thickBot="1">
      <c r="A5" s="129"/>
      <c r="B5" s="131"/>
      <c r="C5" s="131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4"/>
      <c r="AD5" s="135"/>
      <c r="AE5" s="89" t="s">
        <v>133</v>
      </c>
      <c r="AF5" s="122"/>
      <c r="AG5" s="120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3272213.0699999994</v>
      </c>
      <c r="AG6" s="83">
        <f>AF6/C6*100</f>
        <v>18.265267068583736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</f>
        <v>325924.8</v>
      </c>
      <c r="AG10" s="79">
        <f t="shared" si="2"/>
        <v>81.4812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09">
        <v>3424.8</v>
      </c>
      <c r="AG24" s="79">
        <f t="shared" si="2"/>
        <v>1.36992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09">
        <v>3424.8</v>
      </c>
      <c r="AG25" s="79">
        <f t="shared" si="2"/>
        <v>1.36992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09">
        <v>3424.8</v>
      </c>
      <c r="AG26" s="79">
        <f t="shared" si="2"/>
        <v>2.2832000000000003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09">
        <v>3424.8</v>
      </c>
      <c r="AG41" s="79">
        <f t="shared" si="2"/>
        <v>1.36992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09">
        <v>3424.8</v>
      </c>
      <c r="AG42" s="79">
        <f t="shared" si="2"/>
        <v>1.36992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</f>
        <v>201507.55</v>
      </c>
      <c r="AG44" s="79">
        <f t="shared" si="2"/>
        <v>77.71512292355574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09">
        <v>3424.8</v>
      </c>
      <c r="AG52" s="79">
        <f t="shared" si="3"/>
        <v>2.2832000000000003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340914.2+29821.92+130795.6</f>
        <v>501531.72</v>
      </c>
      <c r="AG64" s="79">
        <f t="shared" si="4"/>
        <v>10.030634399999999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3605283.3899999997</v>
      </c>
      <c r="AG65" s="77">
        <f t="shared" si="2"/>
        <v>50.247852125435536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2994538.8+52872+280044+277828.59</f>
        <v>3605283.3899999997</v>
      </c>
      <c r="AG66" s="79">
        <f t="shared" si="2"/>
        <v>50.247852125435536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BG67</f>
        <v>0</v>
      </c>
      <c r="AG67" s="77">
        <f t="shared" si="2"/>
        <v>0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23495963.49</v>
      </c>
      <c r="AG69" s="77">
        <f t="shared" si="2"/>
        <v>48.584022983984006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9587874.39</v>
      </c>
      <c r="AG70" s="80">
        <f t="shared" si="2"/>
        <v>53.76027397428872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455000+314965+130620+343290+97715+339580+98470</f>
        <v>1779640</v>
      </c>
      <c r="AG72" s="81">
        <f t="shared" si="2"/>
        <v>43.94172839506173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</f>
        <v>5503334.5600000005</v>
      </c>
      <c r="AG73" s="81">
        <f t="shared" si="2"/>
        <v>53.53219055912205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46671+2500+4491+51671+51162+4491+2500+46671+4491+46671+4491+46671+5000+24687+4491+30677+2500+4491+24868.9</f>
        <v>409195.9</v>
      </c>
      <c r="AG74" s="81">
        <f t="shared" si="2"/>
        <v>56.02941108007767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124086+55244.7+44251+76234+44251+44251+38355+47346.24+49686+38383.46+11048.23</f>
        <v>573136.63</v>
      </c>
      <c r="AG75" s="81">
        <f t="shared" si="2"/>
        <v>55.538916910136585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92">
        <f>165541.2+86398.21+87668.42+90307.93+90518.03+90297.32</f>
        <v>610731.1100000001</v>
      </c>
      <c r="AG76" s="81">
        <f t="shared" si="2"/>
        <v>60.93965315958053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4428502.21</v>
      </c>
      <c r="AG77" s="80">
        <f t="shared" si="2"/>
        <v>61.499748064328166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195156+87000+174330+87000+260160+58000+70200+58000</f>
        <v>989846</v>
      </c>
      <c r="AG78" s="81">
        <f t="shared" si="2"/>
        <v>41.2046838798304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33207.3+33207.3+33207.3+33207.3</f>
        <v>132829.2</v>
      </c>
      <c r="AG80" s="81">
        <f t="shared" si="2"/>
        <v>66.41460000000001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45550+62000+60735+53619.08+69575</f>
        <v>291479.08</v>
      </c>
      <c r="AG81" s="81">
        <f aca="true" t="shared" si="9" ref="AG81:AG130">AF81/C81*100</f>
        <v>99.99939618672705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1017646.61+44880+126065.55+74837.4+57228.6+90245.1+212678.65+329120+256886.6+76800+92446.2+255516.22</f>
        <v>2634350.93</v>
      </c>
      <c r="AG82" s="81">
        <f t="shared" si="9"/>
        <v>67.08133852670652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661996.62</v>
      </c>
      <c r="AG83" s="80">
        <f t="shared" si="9"/>
        <v>35.7938731487532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</f>
        <v>532819.6499999999</v>
      </c>
      <c r="AG84" s="81">
        <f t="shared" si="9"/>
        <v>41.91581980638248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</f>
        <v>64465.67</v>
      </c>
      <c r="AG86" s="81">
        <f t="shared" si="9"/>
        <v>15.315843067042614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1702444.7199999995</v>
      </c>
      <c r="AG87" s="79">
        <f t="shared" si="9"/>
        <v>50.848600042258404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125100.74+47588.76+8444.96+20315+4469.3+55353.01+9534.81+126000+58800+49000+25367.46+26574.36+47740.44+9503.36+21140.5+12730.85+1905+18522.5+4074.95+5850+46702.54+68970.2+13749.15+20912.5+4600.75+10429.5+60101.85+11906.66+4651.19+193200+3331.68</f>
        <v>1116572.0199999998</v>
      </c>
      <c r="AG88" s="79">
        <f t="shared" si="9"/>
        <v>46.2293702217456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</f>
        <v>523846.2699999999</v>
      </c>
      <c r="AG89" s="81">
        <f t="shared" si="9"/>
        <v>67.05661418330772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7534.82+5001.66+5251.05+4496.36</f>
        <v>22283.89</v>
      </c>
      <c r="AG92" s="81">
        <f t="shared" si="9"/>
        <v>56.13070528967255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1230.14+830.15+486.74+512.5+803.51+898.5</f>
        <v>4761.54</v>
      </c>
      <c r="AG93" s="81">
        <f t="shared" si="9"/>
        <v>14.833457943925232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232240.09</v>
      </c>
      <c r="AG102" s="81">
        <f t="shared" si="9"/>
        <v>69.9852839302833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</f>
        <v>165717.84</v>
      </c>
      <c r="AG103" s="81">
        <f t="shared" si="9"/>
        <v>66.27618187266008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6024623.05</v>
      </c>
      <c r="AG105" s="80">
        <f t="shared" si="9"/>
        <v>48.55979545427921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</f>
        <v>5944523.05</v>
      </c>
      <c r="AG106" s="81">
        <f t="shared" si="9"/>
        <v>51.79731931922973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573977.03</v>
      </c>
      <c r="AG112" s="80">
        <f t="shared" si="9"/>
        <v>67.43676305058153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</f>
        <v>556553.6900000001</v>
      </c>
      <c r="AG113" s="81">
        <f t="shared" si="9"/>
        <v>74.09515445532124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44962.03</v>
      </c>
      <c r="AG116" s="80">
        <f t="shared" si="9"/>
        <v>46.14282488890713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</f>
        <v>43903.54</v>
      </c>
      <c r="AG117" s="81">
        <f t="shared" si="9"/>
        <v>47.08154423592493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</f>
        <v>1058.49</v>
      </c>
      <c r="AG118" s="81">
        <f t="shared" si="9"/>
        <v>25.256263421617753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0</v>
      </c>
      <c r="AG119" s="80">
        <f t="shared" si="9"/>
        <v>0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/>
      <c r="AG120" s="81">
        <f t="shared" si="9"/>
        <v>0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56" t="s">
        <v>25</v>
      </c>
      <c r="C124" s="42">
        <v>32849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61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130040.62</v>
      </c>
      <c r="AG125" s="77">
        <f t="shared" si="9"/>
        <v>1.3225947774130082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130040.62</v>
      </c>
      <c r="AG126" s="78">
        <f t="shared" si="9"/>
        <v>15.625478155495836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93">
        <f>24211.33+10124.25+10765.51+13157.92+11695.74+9191.49+14350.76+21184.89+15358.73</f>
        <v>130040.62</v>
      </c>
      <c r="AG127" s="79">
        <f t="shared" si="9"/>
        <v>15.78585288903159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4" t="s">
        <v>49</v>
      </c>
      <c r="B130" s="125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30503500.57</v>
      </c>
      <c r="AG130" s="77">
        <f t="shared" si="9"/>
        <v>35.52638673249139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3"/>
      <c r="B134" s="12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2018-08-13T09:32:10Z</dcterms:modified>
  <cp:category/>
  <cp:version/>
  <cp:contentType/>
  <cp:contentStatus/>
</cp:coreProperties>
</file>